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0830" windowHeight="8025" activeTab="5"/>
  </bookViews>
  <sheets>
    <sheet name="JTO WBTC" sheetId="1" r:id="rId1"/>
    <sheet name="PPS_PA_PS WBTC" sheetId="2" r:id="rId2"/>
    <sheet name="SDE OL WBTC" sheetId="3" r:id="rId3"/>
    <sheet name="JAO WBTC" sheetId="4" r:id="rId4"/>
    <sheet name="AM CSS WBTC" sheetId="5" r:id="rId5"/>
    <sheet name="TOTAL EXECUTIVE WBTC" sheetId="6" r:id="rId6"/>
  </sheets>
  <definedNames>
    <definedName name="_xlnm.Print_Area" localSheetId="5">'TOTAL EXECUTIVE WBTC'!$A$1:$AI$14</definedName>
  </definedNames>
  <calcPr fullCalcOnLoad="1"/>
</workbook>
</file>

<file path=xl/sharedStrings.xml><?xml version="1.0" encoding="utf-8"?>
<sst xmlns="http://schemas.openxmlformats.org/spreadsheetml/2006/main" count="121" uniqueCount="29">
  <si>
    <t>West Bengal</t>
  </si>
  <si>
    <t>S No</t>
  </si>
  <si>
    <t>Designation</t>
  </si>
  <si>
    <t>Pre VRS</t>
  </si>
  <si>
    <t>VRS Optee</t>
  </si>
  <si>
    <t>Post VRS</t>
  </si>
  <si>
    <t>Superannuation
on 31.01.2020</t>
  </si>
  <si>
    <t>A</t>
  </si>
  <si>
    <t>B</t>
  </si>
  <si>
    <t>C</t>
  </si>
  <si>
    <t>D</t>
  </si>
  <si>
    <t>Posted in CTD</t>
  </si>
  <si>
    <t>(A + D) - (B + C)</t>
  </si>
  <si>
    <t>Pern. 98310043, 98401827, 98407020, 98308737, 98313694, 98406627, 98402798, 98402292, Superannuation included in WB but not included in CO.  Pern. 00012111, Posted in CTD (PA-3600), not included in WB.</t>
  </si>
  <si>
    <t>JTO TELECOM</t>
  </si>
  <si>
    <t>JTO CIVIL</t>
  </si>
  <si>
    <t>JTO ELECTRICAL</t>
  </si>
  <si>
    <t>JTO ARCHITECTURE</t>
  </si>
  <si>
    <t>OK</t>
  </si>
  <si>
    <t>TOTAL</t>
  </si>
  <si>
    <t>PA</t>
  </si>
  <si>
    <t>PS</t>
  </si>
  <si>
    <t>PPS</t>
  </si>
  <si>
    <t>SDE OL</t>
  </si>
  <si>
    <t>A - (B + C)</t>
  </si>
  <si>
    <t>JAO</t>
  </si>
  <si>
    <t>AM</t>
  </si>
  <si>
    <t>Sanction Strength</t>
  </si>
  <si>
    <t>JTO OL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</si>
</sst>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b/>
      <sz val="16"/>
      <color indexed="10"/>
      <name val="Century Gothic"/>
      <family val="2"/>
    </font>
    <font>
      <b/>
      <sz val="14"/>
      <color indexed="8"/>
      <name val="Calibri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entury Gothic"/>
      <family val="2"/>
    </font>
    <font>
      <b/>
      <sz val="16"/>
      <name val="Century Gothic"/>
      <family val="2"/>
    </font>
    <font>
      <b/>
      <sz val="14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alibri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alibri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/>
    </xf>
    <xf numFmtId="0" fontId="45" fillId="0" borderId="10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7" fillId="33" borderId="10" xfId="0" applyFont="1" applyFill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7" fillId="33" borderId="11" xfId="0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textRotation="90"/>
    </xf>
    <xf numFmtId="0" fontId="5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F8" sqref="F8"/>
    </sheetView>
  </sheetViews>
  <sheetFormatPr defaultColWidth="9.140625" defaultRowHeight="15"/>
  <cols>
    <col min="2" max="2" width="42.421875" style="0" bestFit="1" customWidth="1"/>
    <col min="7" max="7" width="9.28125" style="0" customWidth="1"/>
    <col min="9" max="9" width="18.28125" style="0" bestFit="1" customWidth="1"/>
  </cols>
  <sheetData>
    <row r="1" spans="1:12" ht="20.25">
      <c r="A1" s="45" t="s">
        <v>0</v>
      </c>
      <c r="B1" s="45"/>
      <c r="C1" s="45"/>
      <c r="D1" s="45"/>
      <c r="E1" s="45"/>
      <c r="F1" s="27"/>
      <c r="G1" s="1"/>
      <c r="H1" s="1"/>
      <c r="I1" s="1"/>
      <c r="J1" s="1"/>
      <c r="K1" s="1"/>
      <c r="L1" s="1"/>
    </row>
    <row r="2" spans="1:12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6" t="s">
        <v>11</v>
      </c>
      <c r="L2" s="1"/>
    </row>
    <row r="3" spans="1:12" ht="20.25">
      <c r="A3" s="2"/>
      <c r="B3" s="3"/>
      <c r="C3" s="4"/>
      <c r="D3" s="4"/>
      <c r="E3" s="4"/>
      <c r="F3" s="4"/>
      <c r="G3" s="7" t="s">
        <v>7</v>
      </c>
      <c r="H3" s="7" t="s">
        <v>8</v>
      </c>
      <c r="I3" s="7" t="s">
        <v>12</v>
      </c>
      <c r="J3" s="7" t="s">
        <v>9</v>
      </c>
      <c r="K3" s="7" t="s">
        <v>10</v>
      </c>
      <c r="L3" s="1"/>
    </row>
    <row r="4" spans="1:12" ht="20.25">
      <c r="A4" s="8">
        <v>1</v>
      </c>
      <c r="B4" s="9" t="s">
        <v>14</v>
      </c>
      <c r="C4" s="8">
        <v>444</v>
      </c>
      <c r="D4" s="10">
        <v>69</v>
      </c>
      <c r="E4" s="8">
        <v>375</v>
      </c>
      <c r="F4" s="8">
        <v>1184</v>
      </c>
      <c r="G4" s="11">
        <v>452</v>
      </c>
      <c r="H4" s="12">
        <v>69</v>
      </c>
      <c r="I4" s="32">
        <f>(G4+K4)-(H4+J4)</f>
        <v>376</v>
      </c>
      <c r="J4" s="32">
        <v>8</v>
      </c>
      <c r="K4" s="30">
        <v>1</v>
      </c>
      <c r="L4" s="13" t="s">
        <v>13</v>
      </c>
    </row>
    <row r="5" spans="1:12" ht="20.25">
      <c r="A5" s="8">
        <v>2</v>
      </c>
      <c r="B5" s="9" t="s">
        <v>15</v>
      </c>
      <c r="C5" s="8">
        <v>14</v>
      </c>
      <c r="D5" s="10">
        <v>0</v>
      </c>
      <c r="E5" s="8">
        <v>14</v>
      </c>
      <c r="F5" s="8"/>
      <c r="G5" s="11">
        <v>14</v>
      </c>
      <c r="H5" s="15">
        <v>0</v>
      </c>
      <c r="I5" s="32">
        <f>(G5+K5)-(H5+J5)</f>
        <v>14</v>
      </c>
      <c r="J5" s="32">
        <v>0</v>
      </c>
      <c r="K5" s="32">
        <v>0</v>
      </c>
      <c r="L5" s="24" t="s">
        <v>18</v>
      </c>
    </row>
    <row r="6" spans="1:12" ht="20.25">
      <c r="A6" s="16">
        <v>3</v>
      </c>
      <c r="B6" s="17" t="s">
        <v>16</v>
      </c>
      <c r="C6" s="16">
        <v>16</v>
      </c>
      <c r="D6" s="18">
        <v>0</v>
      </c>
      <c r="E6" s="16">
        <v>16</v>
      </c>
      <c r="F6" s="16"/>
      <c r="G6" s="19">
        <v>16</v>
      </c>
      <c r="H6" s="20">
        <v>0</v>
      </c>
      <c r="I6" s="32">
        <f>(G6+K6)-(H6+J6)</f>
        <v>16</v>
      </c>
      <c r="J6" s="32">
        <v>0</v>
      </c>
      <c r="K6" s="32">
        <v>0</v>
      </c>
      <c r="L6" s="24" t="s">
        <v>18</v>
      </c>
    </row>
    <row r="7" spans="1:12" ht="20.25">
      <c r="A7" s="8">
        <v>4</v>
      </c>
      <c r="B7" s="21" t="s">
        <v>17</v>
      </c>
      <c r="C7" s="8">
        <v>7</v>
      </c>
      <c r="D7" s="10">
        <v>6</v>
      </c>
      <c r="E7" s="8">
        <v>1</v>
      </c>
      <c r="F7" s="8">
        <v>16</v>
      </c>
      <c r="G7" s="11">
        <v>7</v>
      </c>
      <c r="H7" s="15">
        <v>6</v>
      </c>
      <c r="I7" s="32">
        <f>(G7+K7)-(H7+J7)</f>
        <v>1</v>
      </c>
      <c r="J7" s="32">
        <v>0</v>
      </c>
      <c r="K7" s="32">
        <v>0</v>
      </c>
      <c r="L7" s="24" t="s">
        <v>18</v>
      </c>
    </row>
    <row r="8" spans="1:11" ht="20.25">
      <c r="A8" s="22"/>
      <c r="B8" s="23" t="s">
        <v>19</v>
      </c>
      <c r="C8" s="25">
        <f>SUM(C4:C7)</f>
        <v>481</v>
      </c>
      <c r="D8" s="26">
        <f>SUM(D4:D7)</f>
        <v>75</v>
      </c>
      <c r="E8" s="25">
        <f>SUM(E4:E7)</f>
        <v>406</v>
      </c>
      <c r="F8" s="25"/>
      <c r="G8" s="25">
        <f>SUM(G4:G7)</f>
        <v>489</v>
      </c>
      <c r="H8" s="26">
        <f>SUM(H4:H7)</f>
        <v>75</v>
      </c>
      <c r="I8" s="25">
        <f>SUM(I4:I7)</f>
        <v>407</v>
      </c>
      <c r="J8" s="25">
        <f>SUM(J4:J7)</f>
        <v>8</v>
      </c>
      <c r="K8" s="25">
        <f>SUM(K4:K7)</f>
        <v>1</v>
      </c>
    </row>
    <row r="12" ht="21">
      <c r="H12" s="14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O13" sqref="O13"/>
    </sheetView>
  </sheetViews>
  <sheetFormatPr defaultColWidth="9.140625" defaultRowHeight="15"/>
  <cols>
    <col min="2" max="2" width="26.28125" style="0" customWidth="1"/>
    <col min="7" max="7" width="9.28125" style="0" customWidth="1"/>
    <col min="9" max="9" width="12.28125" style="0" bestFit="1" customWidth="1"/>
  </cols>
  <sheetData>
    <row r="1" spans="1:11" ht="20.25">
      <c r="A1" s="45" t="s">
        <v>0</v>
      </c>
      <c r="B1" s="45"/>
      <c r="C1" s="45"/>
      <c r="D1" s="45"/>
      <c r="E1" s="45"/>
      <c r="F1" s="27"/>
      <c r="G1" s="1"/>
      <c r="H1" s="1"/>
      <c r="I1" s="1"/>
      <c r="J1" s="1"/>
      <c r="K1" s="1"/>
    </row>
    <row r="2" spans="1:11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1"/>
    </row>
    <row r="3" spans="1:11" ht="20.25">
      <c r="A3" s="2"/>
      <c r="B3" s="3"/>
      <c r="C3" s="4"/>
      <c r="D3" s="4"/>
      <c r="E3" s="4"/>
      <c r="F3" s="4"/>
      <c r="G3" s="7" t="s">
        <v>7</v>
      </c>
      <c r="H3" s="7" t="s">
        <v>8</v>
      </c>
      <c r="I3" s="7" t="s">
        <v>24</v>
      </c>
      <c r="J3" s="7" t="s">
        <v>9</v>
      </c>
      <c r="K3" s="1"/>
    </row>
    <row r="4" spans="1:11" ht="20.25">
      <c r="A4" s="29">
        <v>1</v>
      </c>
      <c r="B4" s="9" t="s">
        <v>22</v>
      </c>
      <c r="C4" s="28">
        <v>1</v>
      </c>
      <c r="D4" s="34">
        <v>1</v>
      </c>
      <c r="E4" s="34">
        <f>C4-D4</f>
        <v>0</v>
      </c>
      <c r="F4" s="28">
        <v>1</v>
      </c>
      <c r="G4" s="28">
        <v>1</v>
      </c>
      <c r="H4" s="34">
        <v>1</v>
      </c>
      <c r="I4" s="34">
        <v>0</v>
      </c>
      <c r="J4" s="28">
        <v>0</v>
      </c>
      <c r="K4" s="1"/>
    </row>
    <row r="5" spans="1:11" ht="19.5">
      <c r="A5" s="8">
        <v>2</v>
      </c>
      <c r="B5" s="9" t="s">
        <v>20</v>
      </c>
      <c r="C5" s="28">
        <v>26</v>
      </c>
      <c r="D5" s="34">
        <v>12</v>
      </c>
      <c r="E5" s="34">
        <f>C5-D5</f>
        <v>14</v>
      </c>
      <c r="F5" s="28">
        <v>44</v>
      </c>
      <c r="G5" s="32">
        <v>26</v>
      </c>
      <c r="H5" s="31">
        <v>12</v>
      </c>
      <c r="I5" s="31">
        <f>G5-(H5+J5)</f>
        <v>14</v>
      </c>
      <c r="J5" s="32">
        <v>0</v>
      </c>
      <c r="K5" s="13"/>
    </row>
    <row r="6" spans="1:11" ht="19.5">
      <c r="A6" s="8">
        <v>3</v>
      </c>
      <c r="B6" s="9" t="s">
        <v>21</v>
      </c>
      <c r="C6" s="28">
        <v>3</v>
      </c>
      <c r="D6" s="34">
        <v>2</v>
      </c>
      <c r="E6" s="34">
        <f>C6-D6</f>
        <v>1</v>
      </c>
      <c r="F6" s="28">
        <v>21</v>
      </c>
      <c r="G6" s="32">
        <v>3</v>
      </c>
      <c r="H6" s="10">
        <v>2</v>
      </c>
      <c r="I6" s="31">
        <f>G6-(H6+J6)</f>
        <v>1</v>
      </c>
      <c r="J6" s="32">
        <v>0</v>
      </c>
      <c r="K6" s="24"/>
    </row>
    <row r="7" spans="1:10" ht="20.25">
      <c r="A7" s="22"/>
      <c r="B7" s="23" t="s">
        <v>19</v>
      </c>
      <c r="C7" s="25">
        <v>30</v>
      </c>
      <c r="D7" s="26">
        <f>SUM(D4:D6)</f>
        <v>15</v>
      </c>
      <c r="E7" s="26">
        <f>SUM(E4:E6)</f>
        <v>15</v>
      </c>
      <c r="F7" s="25"/>
      <c r="G7" s="25">
        <v>30</v>
      </c>
      <c r="H7" s="26">
        <f>SUM(H4:H6)</f>
        <v>15</v>
      </c>
      <c r="I7" s="26">
        <f>SUM(I4:I6)</f>
        <v>15</v>
      </c>
      <c r="J7" s="25">
        <f>SUM(J5:J6)</f>
        <v>0</v>
      </c>
    </row>
    <row r="11" ht="21">
      <c r="H11" s="14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B4" sqref="B4:J4"/>
    </sheetView>
  </sheetViews>
  <sheetFormatPr defaultColWidth="9.140625" defaultRowHeight="15"/>
  <cols>
    <col min="2" max="2" width="29.00390625" style="0" customWidth="1"/>
    <col min="7" max="7" width="9.28125" style="0" customWidth="1"/>
    <col min="9" max="9" width="12.28125" style="0" bestFit="1" customWidth="1"/>
  </cols>
  <sheetData>
    <row r="1" spans="1:11" ht="20.25">
      <c r="A1" s="45" t="s">
        <v>0</v>
      </c>
      <c r="B1" s="45"/>
      <c r="C1" s="45"/>
      <c r="D1" s="45"/>
      <c r="E1" s="45"/>
      <c r="F1" s="27"/>
      <c r="G1" s="1"/>
      <c r="H1" s="1"/>
      <c r="I1" s="1"/>
      <c r="J1" s="1"/>
      <c r="K1" s="1"/>
    </row>
    <row r="2" spans="1:11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1"/>
    </row>
    <row r="3" spans="1:11" ht="20.25">
      <c r="A3" s="2"/>
      <c r="B3" s="3"/>
      <c r="C3" s="4"/>
      <c r="D3" s="4"/>
      <c r="E3" s="4"/>
      <c r="F3" s="4"/>
      <c r="G3" s="7" t="s">
        <v>7</v>
      </c>
      <c r="H3" s="7" t="s">
        <v>8</v>
      </c>
      <c r="I3" s="7" t="s">
        <v>24</v>
      </c>
      <c r="J3" s="7" t="s">
        <v>9</v>
      </c>
      <c r="K3" s="1"/>
    </row>
    <row r="4" spans="1:11" ht="20.25">
      <c r="A4" s="8">
        <v>1</v>
      </c>
      <c r="B4" s="9" t="s">
        <v>23</v>
      </c>
      <c r="C4" s="28">
        <v>4</v>
      </c>
      <c r="D4" s="34">
        <v>0</v>
      </c>
      <c r="E4" s="28">
        <f>C4-D4</f>
        <v>4</v>
      </c>
      <c r="F4" s="28">
        <v>3</v>
      </c>
      <c r="G4" s="30">
        <v>4</v>
      </c>
      <c r="H4" s="31">
        <v>0</v>
      </c>
      <c r="I4" s="32">
        <f>G4-(H4+J4)</f>
        <v>4</v>
      </c>
      <c r="J4" s="32">
        <v>0</v>
      </c>
      <c r="K4" s="13"/>
    </row>
    <row r="5" spans="1:10" ht="20.25">
      <c r="A5" s="22"/>
      <c r="B5" s="23" t="s">
        <v>19</v>
      </c>
      <c r="C5" s="25">
        <f aca="true" t="shared" si="0" ref="C5:J5">SUM(C4:C4)</f>
        <v>4</v>
      </c>
      <c r="D5" s="26">
        <f t="shared" si="0"/>
        <v>0</v>
      </c>
      <c r="E5" s="25">
        <f t="shared" si="0"/>
        <v>4</v>
      </c>
      <c r="F5" s="25">
        <v>3</v>
      </c>
      <c r="G5" s="25">
        <f t="shared" si="0"/>
        <v>4</v>
      </c>
      <c r="H5" s="26">
        <f t="shared" si="0"/>
        <v>0</v>
      </c>
      <c r="I5" s="33">
        <f t="shared" si="0"/>
        <v>4</v>
      </c>
      <c r="J5" s="25">
        <f t="shared" si="0"/>
        <v>0</v>
      </c>
    </row>
    <row r="9" ht="21">
      <c r="H9" s="14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B4" sqref="B4:J4"/>
    </sheetView>
  </sheetViews>
  <sheetFormatPr defaultColWidth="9.140625" defaultRowHeight="15"/>
  <cols>
    <col min="2" max="2" width="29.00390625" style="0" customWidth="1"/>
    <col min="7" max="7" width="9.28125" style="0" customWidth="1"/>
    <col min="9" max="9" width="12.28125" style="0" bestFit="1" customWidth="1"/>
  </cols>
  <sheetData>
    <row r="1" spans="1:11" ht="20.25">
      <c r="A1" s="45" t="s">
        <v>0</v>
      </c>
      <c r="B1" s="45"/>
      <c r="C1" s="45"/>
      <c r="D1" s="45"/>
      <c r="E1" s="45"/>
      <c r="F1" s="27"/>
      <c r="G1" s="1"/>
      <c r="H1" s="1"/>
      <c r="I1" s="1"/>
      <c r="J1" s="1"/>
      <c r="K1" s="1"/>
    </row>
    <row r="2" spans="1:11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1"/>
    </row>
    <row r="3" spans="1:11" ht="20.25">
      <c r="A3" s="2"/>
      <c r="B3" s="3"/>
      <c r="C3" s="4"/>
      <c r="D3" s="4"/>
      <c r="E3" s="4"/>
      <c r="F3" s="36"/>
      <c r="G3" s="7" t="s">
        <v>7</v>
      </c>
      <c r="H3" s="7" t="s">
        <v>8</v>
      </c>
      <c r="I3" s="7" t="s">
        <v>24</v>
      </c>
      <c r="J3" s="7" t="s">
        <v>9</v>
      </c>
      <c r="K3" s="1"/>
    </row>
    <row r="4" spans="1:11" ht="20.25">
      <c r="A4" s="8">
        <v>1</v>
      </c>
      <c r="B4" s="9" t="s">
        <v>25</v>
      </c>
      <c r="C4" s="28">
        <v>93</v>
      </c>
      <c r="D4" s="34">
        <v>2</v>
      </c>
      <c r="E4" s="34">
        <f>C4-D4</f>
        <v>91</v>
      </c>
      <c r="F4" s="37">
        <v>208</v>
      </c>
      <c r="G4" s="30">
        <v>94</v>
      </c>
      <c r="H4" s="31">
        <v>2</v>
      </c>
      <c r="I4" s="31">
        <f>G4-(H4+J4)</f>
        <v>91</v>
      </c>
      <c r="J4" s="32">
        <v>1</v>
      </c>
      <c r="K4" s="13"/>
    </row>
    <row r="5" spans="1:10" ht="20.25">
      <c r="A5" s="22"/>
      <c r="B5" s="23" t="s">
        <v>19</v>
      </c>
      <c r="C5" s="25">
        <f aca="true" t="shared" si="0" ref="C5:J5">SUM(C4:C4)</f>
        <v>93</v>
      </c>
      <c r="D5" s="26">
        <f t="shared" si="0"/>
        <v>2</v>
      </c>
      <c r="E5" s="26">
        <f t="shared" si="0"/>
        <v>91</v>
      </c>
      <c r="F5" s="38">
        <v>208</v>
      </c>
      <c r="G5" s="25">
        <f t="shared" si="0"/>
        <v>94</v>
      </c>
      <c r="H5" s="26">
        <f t="shared" si="0"/>
        <v>2</v>
      </c>
      <c r="I5" s="35">
        <f t="shared" si="0"/>
        <v>91</v>
      </c>
      <c r="J5" s="25">
        <f t="shared" si="0"/>
        <v>1</v>
      </c>
    </row>
    <row r="9" ht="21">
      <c r="H9" s="14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H19" sqref="H19"/>
    </sheetView>
  </sheetViews>
  <sheetFormatPr defaultColWidth="9.140625" defaultRowHeight="15"/>
  <cols>
    <col min="2" max="2" width="29.00390625" style="0" customWidth="1"/>
    <col min="7" max="7" width="9.28125" style="0" customWidth="1"/>
    <col min="9" max="9" width="12.28125" style="0" bestFit="1" customWidth="1"/>
  </cols>
  <sheetData>
    <row r="1" spans="1:11" ht="20.25">
      <c r="A1" s="45" t="s">
        <v>0</v>
      </c>
      <c r="B1" s="45"/>
      <c r="C1" s="45"/>
      <c r="D1" s="45"/>
      <c r="E1" s="45"/>
      <c r="F1" s="27"/>
      <c r="G1" s="1"/>
      <c r="H1" s="1"/>
      <c r="I1" s="1"/>
      <c r="J1" s="1"/>
      <c r="K1" s="1"/>
    </row>
    <row r="2" spans="1:11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1"/>
    </row>
    <row r="3" spans="1:11" ht="20.25">
      <c r="A3" s="2"/>
      <c r="B3" s="3"/>
      <c r="C3" s="4"/>
      <c r="D3" s="4"/>
      <c r="E3" s="4"/>
      <c r="F3" s="36"/>
      <c r="G3" s="7" t="s">
        <v>7</v>
      </c>
      <c r="H3" s="7" t="s">
        <v>8</v>
      </c>
      <c r="I3" s="7" t="s">
        <v>24</v>
      </c>
      <c r="J3" s="7" t="s">
        <v>9</v>
      </c>
      <c r="K3" s="1"/>
    </row>
    <row r="4" spans="1:11" ht="19.5">
      <c r="A4" s="8">
        <v>1</v>
      </c>
      <c r="B4" s="9" t="s">
        <v>26</v>
      </c>
      <c r="C4" s="28">
        <v>1</v>
      </c>
      <c r="D4" s="34">
        <v>0</v>
      </c>
      <c r="E4" s="34">
        <f>C4-D4</f>
        <v>1</v>
      </c>
      <c r="F4" s="37">
        <v>0</v>
      </c>
      <c r="G4" s="32">
        <v>1</v>
      </c>
      <c r="H4" s="31">
        <v>0</v>
      </c>
      <c r="I4" s="31">
        <f>G4-(H4+J4)</f>
        <v>1</v>
      </c>
      <c r="J4" s="32">
        <v>0</v>
      </c>
      <c r="K4" s="13"/>
    </row>
    <row r="5" spans="1:10" ht="20.25">
      <c r="A5" s="22"/>
      <c r="B5" s="23" t="s">
        <v>19</v>
      </c>
      <c r="C5" s="25">
        <f aca="true" t="shared" si="0" ref="C5:J5">SUM(C4:C4)</f>
        <v>1</v>
      </c>
      <c r="D5" s="26">
        <f t="shared" si="0"/>
        <v>0</v>
      </c>
      <c r="E5" s="26">
        <f t="shared" si="0"/>
        <v>1</v>
      </c>
      <c r="F5" s="38">
        <v>0</v>
      </c>
      <c r="G5" s="25">
        <f t="shared" si="0"/>
        <v>1</v>
      </c>
      <c r="H5" s="26">
        <f t="shared" si="0"/>
        <v>0</v>
      </c>
      <c r="I5" s="35">
        <f t="shared" si="0"/>
        <v>1</v>
      </c>
      <c r="J5" s="25">
        <f t="shared" si="0"/>
        <v>0</v>
      </c>
    </row>
    <row r="9" ht="21">
      <c r="H9" s="14"/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0" zoomScaleNormal="80" zoomScaleSheetLayoutView="80" zoomScalePageLayoutView="0" workbookViewId="0" topLeftCell="A1">
      <selection activeCell="P6" sqref="P6"/>
    </sheetView>
  </sheetViews>
  <sheetFormatPr defaultColWidth="9.140625" defaultRowHeight="15"/>
  <cols>
    <col min="2" max="2" width="30.8515625" style="0" bestFit="1" customWidth="1"/>
    <col min="7" max="7" width="9.28125" style="0" customWidth="1"/>
    <col min="9" max="9" width="12.28125" style="0" bestFit="1" customWidth="1"/>
  </cols>
  <sheetData>
    <row r="1" spans="1:11" ht="20.25">
      <c r="A1" s="45" t="s">
        <v>0</v>
      </c>
      <c r="B1" s="45"/>
      <c r="C1" s="45"/>
      <c r="D1" s="45"/>
      <c r="E1" s="45"/>
      <c r="F1" s="39"/>
      <c r="G1" s="1"/>
      <c r="H1" s="1"/>
      <c r="I1" s="1"/>
      <c r="J1" s="1"/>
      <c r="K1" s="1"/>
    </row>
    <row r="2" spans="1:11" ht="142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27</v>
      </c>
      <c r="G2" s="5" t="s">
        <v>3</v>
      </c>
      <c r="H2" s="5" t="s">
        <v>4</v>
      </c>
      <c r="I2" s="5" t="s">
        <v>5</v>
      </c>
      <c r="J2" s="6" t="s">
        <v>6</v>
      </c>
      <c r="K2" s="6" t="s">
        <v>11</v>
      </c>
    </row>
    <row r="3" spans="1:11" ht="19.5">
      <c r="A3" s="8">
        <v>1</v>
      </c>
      <c r="B3" s="9" t="s">
        <v>26</v>
      </c>
      <c r="C3" s="28">
        <v>1</v>
      </c>
      <c r="D3" s="34">
        <v>0</v>
      </c>
      <c r="E3" s="34">
        <f>C3-D3</f>
        <v>1</v>
      </c>
      <c r="F3" s="37">
        <v>0</v>
      </c>
      <c r="G3" s="32">
        <v>1</v>
      </c>
      <c r="H3" s="31">
        <v>0</v>
      </c>
      <c r="I3" s="31">
        <f>G3-(H3+J3)</f>
        <v>1</v>
      </c>
      <c r="J3" s="32">
        <v>0</v>
      </c>
      <c r="K3" s="32">
        <v>0</v>
      </c>
    </row>
    <row r="4" spans="1:12" ht="20.25">
      <c r="A4" s="8">
        <v>2</v>
      </c>
      <c r="B4" s="9" t="s">
        <v>14</v>
      </c>
      <c r="C4" s="8">
        <v>444</v>
      </c>
      <c r="D4" s="10">
        <v>69</v>
      </c>
      <c r="E4" s="8">
        <v>375</v>
      </c>
      <c r="F4" s="8">
        <v>1184</v>
      </c>
      <c r="G4" s="11">
        <v>452</v>
      </c>
      <c r="H4" s="12">
        <v>69</v>
      </c>
      <c r="I4" s="32">
        <f>(G4+K4)-(H4+J4)</f>
        <v>376</v>
      </c>
      <c r="J4" s="30">
        <v>8</v>
      </c>
      <c r="K4" s="30">
        <v>1</v>
      </c>
      <c r="L4" s="13" t="s">
        <v>13</v>
      </c>
    </row>
    <row r="5" spans="1:12" ht="19.5">
      <c r="A5" s="8">
        <v>3</v>
      </c>
      <c r="B5" s="9" t="s">
        <v>15</v>
      </c>
      <c r="C5" s="8">
        <v>14</v>
      </c>
      <c r="D5" s="10">
        <v>0</v>
      </c>
      <c r="E5" s="8">
        <v>14</v>
      </c>
      <c r="F5" s="8">
        <v>44</v>
      </c>
      <c r="G5" s="32">
        <v>14</v>
      </c>
      <c r="H5" s="15">
        <v>0</v>
      </c>
      <c r="I5" s="32">
        <f>(G5+K5)-(H5+J5)</f>
        <v>14</v>
      </c>
      <c r="J5" s="32">
        <v>0</v>
      </c>
      <c r="K5" s="32">
        <v>0</v>
      </c>
      <c r="L5" s="24"/>
    </row>
    <row r="6" spans="1:12" ht="19.5">
      <c r="A6" s="8">
        <v>4</v>
      </c>
      <c r="B6" s="17" t="s">
        <v>16</v>
      </c>
      <c r="C6" s="16">
        <v>16</v>
      </c>
      <c r="D6" s="18">
        <v>0</v>
      </c>
      <c r="E6" s="16">
        <v>16</v>
      </c>
      <c r="F6" s="16">
        <v>47</v>
      </c>
      <c r="G6" s="41">
        <v>16</v>
      </c>
      <c r="H6" s="20">
        <v>0</v>
      </c>
      <c r="I6" s="32">
        <f>(G6+K6)-(H6+J6)</f>
        <v>16</v>
      </c>
      <c r="J6" s="32">
        <v>0</v>
      </c>
      <c r="K6" s="32">
        <v>0</v>
      </c>
      <c r="L6" s="24"/>
    </row>
    <row r="7" spans="1:12" ht="19.5">
      <c r="A7" s="8">
        <v>5</v>
      </c>
      <c r="B7" s="21" t="s">
        <v>17</v>
      </c>
      <c r="C7" s="8">
        <v>7</v>
      </c>
      <c r="D7" s="10">
        <v>6</v>
      </c>
      <c r="E7" s="8">
        <v>1</v>
      </c>
      <c r="F7" s="8">
        <v>16</v>
      </c>
      <c r="G7" s="32">
        <v>7</v>
      </c>
      <c r="H7" s="15">
        <v>6</v>
      </c>
      <c r="I7" s="32">
        <f>(G7+K7)-(H7+J7)</f>
        <v>1</v>
      </c>
      <c r="J7" s="32">
        <v>0</v>
      </c>
      <c r="K7" s="32">
        <v>0</v>
      </c>
      <c r="L7" s="24"/>
    </row>
    <row r="8" spans="1:11" ht="20.25">
      <c r="A8" s="8">
        <v>6</v>
      </c>
      <c r="B8" s="9" t="s">
        <v>25</v>
      </c>
      <c r="C8" s="28">
        <v>93</v>
      </c>
      <c r="D8" s="34">
        <v>2</v>
      </c>
      <c r="E8" s="34">
        <f>C8-D8</f>
        <v>91</v>
      </c>
      <c r="F8" s="37">
        <v>208</v>
      </c>
      <c r="G8" s="40">
        <v>94</v>
      </c>
      <c r="H8" s="31">
        <v>2</v>
      </c>
      <c r="I8" s="31">
        <f>G8-(H8+J8)</f>
        <v>91</v>
      </c>
      <c r="J8" s="30">
        <v>1</v>
      </c>
      <c r="K8" s="32">
        <v>0</v>
      </c>
    </row>
    <row r="9" spans="1:11" ht="19.5">
      <c r="A9" s="8">
        <v>7</v>
      </c>
      <c r="B9" s="9" t="s">
        <v>22</v>
      </c>
      <c r="C9" s="28">
        <v>0</v>
      </c>
      <c r="D9" s="34">
        <v>0</v>
      </c>
      <c r="E9" s="28">
        <f>C9-D9</f>
        <v>0</v>
      </c>
      <c r="F9" s="28">
        <v>1</v>
      </c>
      <c r="G9" s="28">
        <v>0</v>
      </c>
      <c r="H9" s="34">
        <v>0</v>
      </c>
      <c r="I9" s="28">
        <v>0</v>
      </c>
      <c r="J9" s="28">
        <v>0</v>
      </c>
      <c r="K9" s="32">
        <v>0</v>
      </c>
    </row>
    <row r="10" spans="1:11" ht="19.5">
      <c r="A10" s="8">
        <v>8</v>
      </c>
      <c r="B10" s="9" t="s">
        <v>20</v>
      </c>
      <c r="C10" s="28">
        <v>26</v>
      </c>
      <c r="D10" s="34">
        <v>12</v>
      </c>
      <c r="E10" s="28">
        <f>C10-D10</f>
        <v>14</v>
      </c>
      <c r="F10" s="28">
        <v>44</v>
      </c>
      <c r="G10" s="32">
        <v>26</v>
      </c>
      <c r="H10" s="31">
        <v>12</v>
      </c>
      <c r="I10" s="32">
        <f>G10-(H10+J10)</f>
        <v>14</v>
      </c>
      <c r="J10" s="32">
        <v>0</v>
      </c>
      <c r="K10" s="32">
        <v>0</v>
      </c>
    </row>
    <row r="11" spans="1:11" ht="19.5">
      <c r="A11" s="8">
        <v>9</v>
      </c>
      <c r="B11" s="9" t="s">
        <v>21</v>
      </c>
      <c r="C11" s="28">
        <v>3</v>
      </c>
      <c r="D11" s="34">
        <v>2</v>
      </c>
      <c r="E11" s="28">
        <f>C11-D11</f>
        <v>1</v>
      </c>
      <c r="F11" s="28">
        <v>21</v>
      </c>
      <c r="G11" s="32">
        <v>3</v>
      </c>
      <c r="H11" s="10">
        <v>2</v>
      </c>
      <c r="I11" s="32">
        <f>G11-(H11+J11)</f>
        <v>1</v>
      </c>
      <c r="J11" s="32">
        <v>0</v>
      </c>
      <c r="K11" s="32">
        <v>0</v>
      </c>
    </row>
    <row r="12" spans="1:11" ht="19.5">
      <c r="A12" s="8">
        <v>10</v>
      </c>
      <c r="B12" s="9" t="s">
        <v>23</v>
      </c>
      <c r="C12" s="28">
        <v>4</v>
      </c>
      <c r="D12" s="34">
        <v>0</v>
      </c>
      <c r="E12" s="28">
        <f>C12-D12</f>
        <v>4</v>
      </c>
      <c r="F12" s="28">
        <v>3</v>
      </c>
      <c r="G12" s="32">
        <v>4</v>
      </c>
      <c r="H12" s="31">
        <v>0</v>
      </c>
      <c r="I12" s="32">
        <f>G12-(H12+J12)</f>
        <v>4</v>
      </c>
      <c r="J12" s="32">
        <v>0</v>
      </c>
      <c r="K12" s="42">
        <v>0</v>
      </c>
    </row>
    <row r="13" spans="1:11" ht="19.5">
      <c r="A13" s="8"/>
      <c r="B13" s="9" t="s">
        <v>28</v>
      </c>
      <c r="C13" s="28">
        <v>0</v>
      </c>
      <c r="D13" s="34">
        <v>0</v>
      </c>
      <c r="E13" s="28">
        <v>0</v>
      </c>
      <c r="F13" s="28">
        <v>4</v>
      </c>
      <c r="G13" s="32">
        <v>0</v>
      </c>
      <c r="H13" s="31">
        <v>0</v>
      </c>
      <c r="I13" s="32">
        <v>0</v>
      </c>
      <c r="J13" s="32">
        <v>0</v>
      </c>
      <c r="K13" s="42">
        <v>0</v>
      </c>
    </row>
    <row r="14" spans="1:11" ht="20.25">
      <c r="A14" s="44"/>
      <c r="B14" s="23" t="s">
        <v>19</v>
      </c>
      <c r="C14" s="43">
        <f>SUM(C3:C13)</f>
        <v>608</v>
      </c>
      <c r="D14" s="43">
        <f>SUM(D3:D13)</f>
        <v>91</v>
      </c>
      <c r="E14" s="43">
        <f>SUM(E3:E13)</f>
        <v>517</v>
      </c>
      <c r="F14" s="43"/>
      <c r="G14" s="43">
        <f>SUM(G3:G13)</f>
        <v>617</v>
      </c>
      <c r="H14" s="43">
        <f>SUM(H3:H13)</f>
        <v>91</v>
      </c>
      <c r="I14" s="43">
        <f>SUM(I3:I12)</f>
        <v>518</v>
      </c>
      <c r="J14" s="43">
        <f>SUM(J3:J13)</f>
        <v>9</v>
      </c>
      <c r="K14" s="43">
        <f>SUM(K3:K13)</f>
        <v>1</v>
      </c>
    </row>
  </sheetData>
  <sheetProtection password="DABE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2020-11-11T15:39:18Z</dcterms:modified>
  <cp:category/>
  <cp:version/>
  <cp:contentType/>
  <cp:contentStatus/>
</cp:coreProperties>
</file>